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610783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工事費内訳書!$A$1:$G$101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工事費内訳書!$G$101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2"/>
  <c r="G23"/>
  <c r="G27"/>
  <c r="G31"/>
  <c r="G32"/>
  <c r="G40"/>
  <c r="G46"/>
  <c r="G48"/>
  <c r="G49"/>
  <c r="G51"/>
  <c r="G53"/>
  <c r="G56"/>
  <c r="G57"/>
  <c r="G59"/>
  <c r="G61"/>
  <c r="G62"/>
  <c r="G69"/>
  <c r="G73"/>
  <c r="G76"/>
  <c r="G78"/>
  <c r="G79"/>
  <c r="G81"/>
  <c r="G82"/>
  <c r="G83"/>
  <c r="G84"/>
  <c r="G86"/>
  <c r="G87"/>
  <c r="G88"/>
  <c r="G89"/>
  <c r="G91"/>
  <c r="G92"/>
  <c r="G93"/>
  <c r="G94"/>
  <c r="G97"/>
  <c r="G100"/>
  <c r="G10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<sst xmlns="http://schemas.openxmlformats.org/spreadsheetml/2006/main">
  <si>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</si>
  <si>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</si>
  <si>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</si>
  <si>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</si>
  <si>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</si>
  <si>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Ｒ７徳林　予防治山　上勝町杉地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</si>
  <si>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</si>
  <si>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</si>
  <si>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</si>
  <si>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</si>
  <si>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</si>
  <si>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</si>
  <si>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</si>
  <si>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</si>
  <si>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</si>
  <si>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</si>
  <si>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</si>
  <si>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</si>
  <si>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作業土工
_x000d_流路工</t>
  </si>
  <si>
    <t>掘削（土砂）
_x000d_</t>
  </si>
  <si>
    <t>m3</t>
  </si>
  <si>
    <t>掘削（岩石）
_x000d_</t>
  </si>
  <si>
    <t>土砂掘削面整形
_x000d_</t>
  </si>
  <si>
    <t>㎡</t>
  </si>
  <si>
    <t>岩盤掘削面整形・岩盤清掃
_x000d_</t>
  </si>
  <si>
    <t>埋戻し
_x000d_</t>
  </si>
  <si>
    <t>斜面整地
_x000d_</t>
  </si>
  <si>
    <t>治山ダム工
_x000d_</t>
  </si>
  <si>
    <t>コンクリート谷止工
_x000d_</t>
  </si>
  <si>
    <t>コンクリート（本堤）
_x000d_18-8-40（高炉）　W/C≦60％　一般養生</t>
  </si>
  <si>
    <t>型枠工
_x000d_（治山ダム工）</t>
  </si>
  <si>
    <t>キャットウォーク
_x000d_</t>
  </si>
  <si>
    <t>ｍ</t>
  </si>
  <si>
    <t>間詰工
_x000d_</t>
  </si>
  <si>
    <t>コンクリート（間詰工）
_x000d_18-8-40（高炉）　W/C≦60％　一般養生</t>
  </si>
  <si>
    <t>型枠工（間詰）
_x000d_一般型枠</t>
  </si>
  <si>
    <t>石積工（間詰）
_x000d_割栗石5～15cm、t=15cm</t>
  </si>
  <si>
    <t>流路工
_x000d_</t>
  </si>
  <si>
    <t>コンクリート流路工
_x000d_</t>
  </si>
  <si>
    <t>コンクリート
_x000d_18-8-40（高炉） W/C≦60% 一般養生</t>
  </si>
  <si>
    <t>型枠
_x000d_一般型枠</t>
  </si>
  <si>
    <t>基礎栗石工
_x000d_割栗石5～15cm、t=30cm</t>
  </si>
  <si>
    <t>均しコンクリート
_x000d_</t>
  </si>
  <si>
    <t>目地板
_x000d_t=10mm</t>
  </si>
  <si>
    <t>水抜きパイプ
_x000d_薄肉管VU　径50</t>
  </si>
  <si>
    <t>本</t>
  </si>
  <si>
    <t>吸出防止材
_x000d_厚10mm</t>
  </si>
  <si>
    <t>垂直壁工
_x000d_</t>
  </si>
  <si>
    <t>打継面清掃
_x000d_</t>
  </si>
  <si>
    <t>水平打継目鉄筋
_x000d_φ22</t>
  </si>
  <si>
    <t>かご枠工
_x000d_</t>
  </si>
  <si>
    <t>かご枠工
_x000d_鋼製ふとんかご　H=0.5m W=0.8m</t>
  </si>
  <si>
    <t>渓間工付属構造物
_x000d_</t>
  </si>
  <si>
    <t>銘板工
_x000d_</t>
  </si>
  <si>
    <t>ネームプレート
_x000d_ｱﾙﾐﾆｳﾑ軽合金鋳造製(横40cm×縦30cm×1cm)　堤名板用</t>
  </si>
  <si>
    <t>枚</t>
  </si>
  <si>
    <t>点検施設工
_x000d_</t>
  </si>
  <si>
    <t>昇降ステップ
_x000d_幅300×径19</t>
  </si>
  <si>
    <t>標識設置工
_x000d_山地災害危険地区周知看板</t>
  </si>
  <si>
    <t>標識板（標示板1枚　支柱1本）
_x000d_400×500×2.0mm　支柱φ50.8×1800mm</t>
  </si>
  <si>
    <t>組</t>
  </si>
  <si>
    <t>標識設置工
_x000d_</t>
  </si>
  <si>
    <t>基</t>
  </si>
  <si>
    <t>山腹緑化工
_x000d_</t>
  </si>
  <si>
    <t>筋工
_x000d_</t>
  </si>
  <si>
    <t>丸太筋工(2本筋工)
_x000d_</t>
  </si>
  <si>
    <t>植栽工
_x000d_</t>
  </si>
  <si>
    <t>仮設工
_x000d_</t>
  </si>
  <si>
    <t>舗装工
_x000d_</t>
  </si>
  <si>
    <t>表層(車道・路肩部)
_x000d_40mm,密粒度ｱｽｺﾝ(13),ﾌﾟﾗｲﾑｺｰﾄ PK-3</t>
  </si>
  <si>
    <t>不陸整正
_x000d_30mm,再生粒度調整砕石 RM-30</t>
  </si>
  <si>
    <t>舗装版切断
_x000d_ｱｽﾌｧﾙﾄ舗装版</t>
  </si>
  <si>
    <t>舗装板切断汚泥処理
_x000d_</t>
  </si>
  <si>
    <t>舗装版破砕
_x000d_ｱｽﾌｧﾙﾄ舗装版</t>
  </si>
  <si>
    <t>アスファルトがら処理
_x000d_</t>
  </si>
  <si>
    <t>大型土のう工
_x000d_</t>
  </si>
  <si>
    <t>大型土のう工
_x000d_撤去</t>
  </si>
  <si>
    <t>袋</t>
  </si>
  <si>
    <t>廃プラスチック運搬
_x000d_</t>
  </si>
  <si>
    <t>ton</t>
  </si>
  <si>
    <t>廃プラスチック処分費
_x000d_</t>
  </si>
  <si>
    <t>仮水路工
_x000d_</t>
  </si>
  <si>
    <t>土のう締切工
_x000d_</t>
  </si>
  <si>
    <t>暗渠排水管
_x000d_波状管及び網状管,200～400mm</t>
  </si>
  <si>
    <t>運搬設備工
_x000d_</t>
  </si>
  <si>
    <t>ケーブルクレーン運搬設備
_x000d_</t>
  </si>
  <si>
    <t>間接工事費
_x000d_</t>
  </si>
  <si>
    <t>共通仮設費
_x000d_</t>
  </si>
  <si>
    <t>共通仮設費（率計上）
_x000d_</t>
  </si>
  <si>
    <t>運搬費
_x000d_</t>
  </si>
  <si>
    <t>土工機械解体・組立
_x000d_</t>
  </si>
  <si>
    <t>土工機械解体・組立
_x000d_分解・組立</t>
  </si>
  <si>
    <t>台</t>
  </si>
  <si>
    <t>営繕費
_x000d_</t>
  </si>
  <si>
    <t>モノレール運搬設備
_x000d_</t>
  </si>
  <si>
    <t>安全費
_x000d_</t>
  </si>
  <si>
    <t>雨量計設置
_x000d_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</si>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</sst>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+G11+G78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+G14+G22+G31+G48+G56+G61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13</v>
      </c>
      <c r="F15" s="19">
        <v>1</v>
      </c>
      <c r="G15" s="20">
        <f>+G16+G17+G18+G19+G20+G21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20</v>
      </c>
      <c r="F16" s="19">
        <v>26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20</v>
      </c>
      <c r="F17" s="19">
        <v>19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23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24</v>
      </c>
      <c r="E19" s="18" t="s">
        <v>23</v>
      </c>
      <c r="F19" s="19">
        <v>7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25</v>
      </c>
      <c r="E20" s="18" t="s">
        <v>20</v>
      </c>
      <c r="F20" s="19">
        <v>57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23</v>
      </c>
      <c r="F21" s="19">
        <v>66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27</v>
      </c>
      <c r="D22" s="17"/>
      <c r="E22" s="18" t="s">
        <v>13</v>
      </c>
      <c r="F22" s="19">
        <v>1</v>
      </c>
      <c r="G22" s="20">
        <f>+G23+G27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28</v>
      </c>
      <c r="E23" s="18" t="s">
        <v>13</v>
      </c>
      <c r="F23" s="19">
        <v>1</v>
      </c>
      <c r="G23" s="20">
        <f>+G24+G25+G26</f>
        <v>0</v>
      </c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29</v>
      </c>
      <c r="E24" s="18" t="s">
        <v>20</v>
      </c>
      <c r="F24" s="19">
        <v>26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23</v>
      </c>
      <c r="F25" s="19">
        <v>38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31</v>
      </c>
      <c r="E26" s="18" t="s">
        <v>32</v>
      </c>
      <c r="F26" s="19">
        <v>19.300000000000001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13</v>
      </c>
      <c r="F27" s="19">
        <v>1</v>
      </c>
      <c r="G27" s="20">
        <f>+G28+G29+G30</f>
        <v>0</v>
      </c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20</v>
      </c>
      <c r="F28" s="19">
        <v>4.0999999999999996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23</v>
      </c>
      <c r="F29" s="19">
        <v>14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23</v>
      </c>
      <c r="F30" s="19">
        <v>14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37</v>
      </c>
      <c r="D31" s="17"/>
      <c r="E31" s="18" t="s">
        <v>13</v>
      </c>
      <c r="F31" s="19">
        <v>1</v>
      </c>
      <c r="G31" s="20">
        <f>+G32+G40+G46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38</v>
      </c>
      <c r="E32" s="18" t="s">
        <v>13</v>
      </c>
      <c r="F32" s="19">
        <v>1</v>
      </c>
      <c r="G32" s="20">
        <f>+G33+G34+G35+G36+G37+G38+G39</f>
        <v>0</v>
      </c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39</v>
      </c>
      <c r="E33" s="18" t="s">
        <v>20</v>
      </c>
      <c r="F33" s="19">
        <v>24.399999999999999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40</v>
      </c>
      <c r="E34" s="18" t="s">
        <v>23</v>
      </c>
      <c r="F34" s="19">
        <v>78.099999999999994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41</v>
      </c>
      <c r="E35" s="18" t="s">
        <v>23</v>
      </c>
      <c r="F35" s="19">
        <v>46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42</v>
      </c>
      <c r="E36" s="18" t="s">
        <v>20</v>
      </c>
      <c r="F36" s="19">
        <v>2.2999999999999998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43</v>
      </c>
      <c r="E37" s="18" t="s">
        <v>23</v>
      </c>
      <c r="F37" s="19">
        <v>3.7999999999999998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44</v>
      </c>
      <c r="E38" s="18" t="s">
        <v>45</v>
      </c>
      <c r="F38" s="19">
        <v>1.2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46</v>
      </c>
      <c r="E39" s="18" t="s">
        <v>23</v>
      </c>
      <c r="F39" s="19">
        <v>7.2000000000000002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47</v>
      </c>
      <c r="E40" s="18" t="s">
        <v>13</v>
      </c>
      <c r="F40" s="19">
        <v>1</v>
      </c>
      <c r="G40" s="20">
        <f>+G41+G42+G43+G44+G45</f>
        <v>0</v>
      </c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39</v>
      </c>
      <c r="E41" s="18" t="s">
        <v>20</v>
      </c>
      <c r="F41" s="19">
        <v>9.3000000000000007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48</v>
      </c>
      <c r="E42" s="18" t="s">
        <v>20</v>
      </c>
      <c r="F42" s="19">
        <v>9.3000000000000007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49</v>
      </c>
      <c r="E43" s="18" t="s">
        <v>45</v>
      </c>
      <c r="F43" s="19">
        <v>6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40</v>
      </c>
      <c r="E44" s="18" t="s">
        <v>23</v>
      </c>
      <c r="F44" s="19">
        <v>21.699999999999999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31</v>
      </c>
      <c r="E45" s="18" t="s">
        <v>32</v>
      </c>
      <c r="F45" s="19">
        <v>5.2999999999999998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50</v>
      </c>
      <c r="E46" s="18" t="s">
        <v>13</v>
      </c>
      <c r="F46" s="19">
        <v>1</v>
      </c>
      <c r="G46" s="20">
        <f>+G47</f>
        <v>0</v>
      </c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51</v>
      </c>
      <c r="E47" s="18" t="s">
        <v>32</v>
      </c>
      <c r="F47" s="19">
        <v>30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16" t="s">
        <v>52</v>
      </c>
      <c r="D48" s="17"/>
      <c r="E48" s="18" t="s">
        <v>13</v>
      </c>
      <c r="F48" s="19">
        <v>1</v>
      </c>
      <c r="G48" s="20">
        <f>+G49+G51+G53</f>
        <v>0</v>
      </c>
      <c r="H48" s="21"/>
      <c r="I48" s="22">
        <v>39</v>
      </c>
      <c r="J48" s="22">
        <v>3</v>
      </c>
    </row>
    <row r="49" ht="42" customHeight="1">
      <c r="A49" s="23"/>
      <c r="B49" s="24"/>
      <c r="C49" s="24"/>
      <c r="D49" s="25" t="s">
        <v>53</v>
      </c>
      <c r="E49" s="18" t="s">
        <v>13</v>
      </c>
      <c r="F49" s="19">
        <v>1</v>
      </c>
      <c r="G49" s="20">
        <f>+G50</f>
        <v>0</v>
      </c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54</v>
      </c>
      <c r="E50" s="18" t="s">
        <v>55</v>
      </c>
      <c r="F50" s="19">
        <v>2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56</v>
      </c>
      <c r="E51" s="18" t="s">
        <v>13</v>
      </c>
      <c r="F51" s="19">
        <v>1</v>
      </c>
      <c r="G51" s="20">
        <f>+G52</f>
        <v>0</v>
      </c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57</v>
      </c>
      <c r="E52" s="18" t="s">
        <v>45</v>
      </c>
      <c r="F52" s="19">
        <v>10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58</v>
      </c>
      <c r="E53" s="18" t="s">
        <v>13</v>
      </c>
      <c r="F53" s="19">
        <v>1</v>
      </c>
      <c r="G53" s="20">
        <f>+G54+G55</f>
        <v>0</v>
      </c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59</v>
      </c>
      <c r="E54" s="18" t="s">
        <v>60</v>
      </c>
      <c r="F54" s="19">
        <v>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61</v>
      </c>
      <c r="E55" s="18" t="s">
        <v>62</v>
      </c>
      <c r="F55" s="19">
        <v>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16" t="s">
        <v>63</v>
      </c>
      <c r="D56" s="17"/>
      <c r="E56" s="18" t="s">
        <v>13</v>
      </c>
      <c r="F56" s="19">
        <v>1</v>
      </c>
      <c r="G56" s="20">
        <f>+G57+G59</f>
        <v>0</v>
      </c>
      <c r="H56" s="21"/>
      <c r="I56" s="22">
        <v>47</v>
      </c>
      <c r="J56" s="22">
        <v>3</v>
      </c>
    </row>
    <row r="57" ht="42" customHeight="1">
      <c r="A57" s="23"/>
      <c r="B57" s="24"/>
      <c r="C57" s="24"/>
      <c r="D57" s="25" t="s">
        <v>64</v>
      </c>
      <c r="E57" s="18" t="s">
        <v>13</v>
      </c>
      <c r="F57" s="19">
        <v>1</v>
      </c>
      <c r="G57" s="20">
        <f>+G58</f>
        <v>0</v>
      </c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65</v>
      </c>
      <c r="E58" s="18" t="s">
        <v>32</v>
      </c>
      <c r="F58" s="19">
        <v>20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66</v>
      </c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66</v>
      </c>
      <c r="E60" s="18" t="s">
        <v>45</v>
      </c>
      <c r="F60" s="19">
        <v>32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16" t="s">
        <v>67</v>
      </c>
      <c r="D61" s="17"/>
      <c r="E61" s="18" t="s">
        <v>13</v>
      </c>
      <c r="F61" s="19">
        <v>1</v>
      </c>
      <c r="G61" s="20">
        <f>+G62+G69+G73+G76</f>
        <v>0</v>
      </c>
      <c r="H61" s="21"/>
      <c r="I61" s="22">
        <v>52</v>
      </c>
      <c r="J61" s="22">
        <v>3</v>
      </c>
    </row>
    <row r="62" ht="42" customHeight="1">
      <c r="A62" s="23"/>
      <c r="B62" s="24"/>
      <c r="C62" s="24"/>
      <c r="D62" s="25" t="s">
        <v>68</v>
      </c>
      <c r="E62" s="18" t="s">
        <v>13</v>
      </c>
      <c r="F62" s="19">
        <v>1</v>
      </c>
      <c r="G62" s="20">
        <f>+G63+G64+G65+G66+G67+G68</f>
        <v>0</v>
      </c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69</v>
      </c>
      <c r="E63" s="18" t="s">
        <v>23</v>
      </c>
      <c r="F63" s="19">
        <v>200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70</v>
      </c>
      <c r="E64" s="18" t="s">
        <v>23</v>
      </c>
      <c r="F64" s="19">
        <v>200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71</v>
      </c>
      <c r="E65" s="18" t="s">
        <v>32</v>
      </c>
      <c r="F65" s="19">
        <v>24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72</v>
      </c>
      <c r="E66" s="18" t="s">
        <v>20</v>
      </c>
      <c r="F66" s="19">
        <v>0.02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73</v>
      </c>
      <c r="E67" s="18" t="s">
        <v>23</v>
      </c>
      <c r="F67" s="19">
        <v>200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74</v>
      </c>
      <c r="E68" s="18" t="s">
        <v>20</v>
      </c>
      <c r="F68" s="19">
        <v>8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75</v>
      </c>
      <c r="E69" s="18" t="s">
        <v>13</v>
      </c>
      <c r="F69" s="19">
        <v>1</v>
      </c>
      <c r="G69" s="20">
        <f>+G70+G71+G72</f>
        <v>0</v>
      </c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76</v>
      </c>
      <c r="E70" s="18" t="s">
        <v>77</v>
      </c>
      <c r="F70" s="19">
        <v>35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78</v>
      </c>
      <c r="E71" s="18" t="s">
        <v>79</v>
      </c>
      <c r="F71" s="19">
        <v>0.089999999999999997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80</v>
      </c>
      <c r="E72" s="18" t="s">
        <v>79</v>
      </c>
      <c r="F72" s="19">
        <v>0.089999999999999997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81</v>
      </c>
      <c r="E73" s="18" t="s">
        <v>13</v>
      </c>
      <c r="F73" s="19">
        <v>1</v>
      </c>
      <c r="G73" s="20">
        <f>+G74+G75</f>
        <v>0</v>
      </c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82</v>
      </c>
      <c r="E74" s="18" t="s">
        <v>23</v>
      </c>
      <c r="F74" s="19">
        <v>2.2000000000000002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83</v>
      </c>
      <c r="E75" s="18" t="s">
        <v>32</v>
      </c>
      <c r="F75" s="19">
        <v>40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84</v>
      </c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85</v>
      </c>
      <c r="E77" s="18" t="s">
        <v>62</v>
      </c>
      <c r="F77" s="19">
        <v>1</v>
      </c>
      <c r="G77" s="26"/>
      <c r="H77" s="21"/>
      <c r="I77" s="22">
        <v>68</v>
      </c>
      <c r="J77" s="22">
        <v>4</v>
      </c>
    </row>
    <row r="78" ht="42" customHeight="1">
      <c r="A78" s="15" t="s">
        <v>86</v>
      </c>
      <c r="B78" s="16"/>
      <c r="C78" s="16"/>
      <c r="D78" s="17"/>
      <c r="E78" s="18" t="s">
        <v>13</v>
      </c>
      <c r="F78" s="19">
        <v>1</v>
      </c>
      <c r="G78" s="20">
        <f>+G79+G97</f>
        <v>0</v>
      </c>
      <c r="H78" s="21"/>
      <c r="I78" s="22">
        <v>69</v>
      </c>
      <c r="J78" s="22"/>
    </row>
    <row r="79" ht="42" customHeight="1">
      <c r="A79" s="15" t="s">
        <v>87</v>
      </c>
      <c r="B79" s="16"/>
      <c r="C79" s="16"/>
      <c r="D79" s="17"/>
      <c r="E79" s="18" t="s">
        <v>13</v>
      </c>
      <c r="F79" s="19">
        <v>1</v>
      </c>
      <c r="G79" s="20">
        <f>+G80+G81+G86+G91</f>
        <v>0</v>
      </c>
      <c r="H79" s="21"/>
      <c r="I79" s="22">
        <v>70</v>
      </c>
      <c r="J79" s="22">
        <v>200</v>
      </c>
    </row>
    <row r="80" ht="42" customHeight="1">
      <c r="A80" s="15" t="s">
        <v>88</v>
      </c>
      <c r="B80" s="16"/>
      <c r="C80" s="16"/>
      <c r="D80" s="17"/>
      <c r="E80" s="18" t="s">
        <v>13</v>
      </c>
      <c r="F80" s="19">
        <v>1</v>
      </c>
      <c r="G80" s="26"/>
      <c r="H80" s="21"/>
      <c r="I80" s="22">
        <v>71</v>
      </c>
      <c r="J80" s="22"/>
    </row>
    <row r="81" ht="42" customHeight="1">
      <c r="A81" s="15" t="s">
        <v>89</v>
      </c>
      <c r="B81" s="16"/>
      <c r="C81" s="16"/>
      <c r="D81" s="17"/>
      <c r="E81" s="18" t="s">
        <v>13</v>
      </c>
      <c r="F81" s="19">
        <v>1</v>
      </c>
      <c r="G81" s="20">
        <f>+G82</f>
        <v>0</v>
      </c>
      <c r="H81" s="21"/>
      <c r="I81" s="22">
        <v>72</v>
      </c>
      <c r="J81" s="22">
        <v>1</v>
      </c>
    </row>
    <row r="82" ht="42" customHeight="1">
      <c r="A82" s="23"/>
      <c r="B82" s="16" t="s">
        <v>89</v>
      </c>
      <c r="C82" s="16"/>
      <c r="D82" s="17"/>
      <c r="E82" s="18" t="s">
        <v>13</v>
      </c>
      <c r="F82" s="19">
        <v>1</v>
      </c>
      <c r="G82" s="20">
        <f>+G83</f>
        <v>0</v>
      </c>
      <c r="H82" s="21"/>
      <c r="I82" s="22">
        <v>73</v>
      </c>
      <c r="J82" s="22">
        <v>2</v>
      </c>
    </row>
    <row r="83" ht="42" customHeight="1">
      <c r="A83" s="23"/>
      <c r="B83" s="24"/>
      <c r="C83" s="16" t="s">
        <v>89</v>
      </c>
      <c r="D83" s="17"/>
      <c r="E83" s="18" t="s">
        <v>13</v>
      </c>
      <c r="F83" s="19">
        <v>1</v>
      </c>
      <c r="G83" s="20">
        <f>+G84</f>
        <v>0</v>
      </c>
      <c r="H83" s="21"/>
      <c r="I83" s="22">
        <v>74</v>
      </c>
      <c r="J83" s="22">
        <v>3</v>
      </c>
    </row>
    <row r="84" ht="42" customHeight="1">
      <c r="A84" s="23"/>
      <c r="B84" s="24"/>
      <c r="C84" s="24"/>
      <c r="D84" s="25" t="s">
        <v>90</v>
      </c>
      <c r="E84" s="18" t="s">
        <v>13</v>
      </c>
      <c r="F84" s="19">
        <v>1</v>
      </c>
      <c r="G84" s="20">
        <f>+G85</f>
        <v>0</v>
      </c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91</v>
      </c>
      <c r="E85" s="18" t="s">
        <v>92</v>
      </c>
      <c r="F85" s="19">
        <v>2</v>
      </c>
      <c r="G85" s="26"/>
      <c r="H85" s="21"/>
      <c r="I85" s="22">
        <v>76</v>
      </c>
      <c r="J85" s="22">
        <v>4</v>
      </c>
    </row>
    <row r="86" ht="42" customHeight="1">
      <c r="A86" s="15" t="s">
        <v>93</v>
      </c>
      <c r="B86" s="16"/>
      <c r="C86" s="16"/>
      <c r="D86" s="17"/>
      <c r="E86" s="18" t="s">
        <v>13</v>
      </c>
      <c r="F86" s="19">
        <v>1</v>
      </c>
      <c r="G86" s="20">
        <f>+G87</f>
        <v>0</v>
      </c>
      <c r="H86" s="21"/>
      <c r="I86" s="22">
        <v>77</v>
      </c>
      <c r="J86" s="22">
        <v>1</v>
      </c>
    </row>
    <row r="87" ht="42" customHeight="1">
      <c r="A87" s="23"/>
      <c r="B87" s="16" t="s">
        <v>93</v>
      </c>
      <c r="C87" s="16"/>
      <c r="D87" s="17"/>
      <c r="E87" s="18" t="s">
        <v>13</v>
      </c>
      <c r="F87" s="19">
        <v>1</v>
      </c>
      <c r="G87" s="20">
        <f>+G88</f>
        <v>0</v>
      </c>
      <c r="H87" s="21"/>
      <c r="I87" s="22">
        <v>78</v>
      </c>
      <c r="J87" s="22">
        <v>2</v>
      </c>
    </row>
    <row r="88" ht="42" customHeight="1">
      <c r="A88" s="23"/>
      <c r="B88" s="24"/>
      <c r="C88" s="16" t="s">
        <v>93</v>
      </c>
      <c r="D88" s="17"/>
      <c r="E88" s="18" t="s">
        <v>13</v>
      </c>
      <c r="F88" s="19">
        <v>1</v>
      </c>
      <c r="G88" s="20">
        <f>+G89</f>
        <v>0</v>
      </c>
      <c r="H88" s="21"/>
      <c r="I88" s="22">
        <v>79</v>
      </c>
      <c r="J88" s="22">
        <v>3</v>
      </c>
    </row>
    <row r="89" ht="42" customHeight="1">
      <c r="A89" s="23"/>
      <c r="B89" s="24"/>
      <c r="C89" s="24"/>
      <c r="D89" s="25" t="s">
        <v>93</v>
      </c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94</v>
      </c>
      <c r="E90" s="18" t="s">
        <v>13</v>
      </c>
      <c r="F90" s="19">
        <v>1</v>
      </c>
      <c r="G90" s="26"/>
      <c r="H90" s="21"/>
      <c r="I90" s="22">
        <v>81</v>
      </c>
      <c r="J90" s="22">
        <v>4</v>
      </c>
    </row>
    <row r="91" ht="42" customHeight="1">
      <c r="A91" s="15" t="s">
        <v>95</v>
      </c>
      <c r="B91" s="16"/>
      <c r="C91" s="16"/>
      <c r="D91" s="17"/>
      <c r="E91" s="18" t="s">
        <v>13</v>
      </c>
      <c r="F91" s="19">
        <v>1</v>
      </c>
      <c r="G91" s="20">
        <f>+G92</f>
        <v>0</v>
      </c>
      <c r="H91" s="21"/>
      <c r="I91" s="22">
        <v>82</v>
      </c>
      <c r="J91" s="22">
        <v>1</v>
      </c>
    </row>
    <row r="92" ht="42" customHeight="1">
      <c r="A92" s="23"/>
      <c r="B92" s="16" t="s">
        <v>95</v>
      </c>
      <c r="C92" s="16"/>
      <c r="D92" s="17"/>
      <c r="E92" s="18" t="s">
        <v>13</v>
      </c>
      <c r="F92" s="19">
        <v>1</v>
      </c>
      <c r="G92" s="20">
        <f>+G93</f>
        <v>0</v>
      </c>
      <c r="H92" s="21"/>
      <c r="I92" s="22">
        <v>83</v>
      </c>
      <c r="J92" s="22">
        <v>2</v>
      </c>
    </row>
    <row r="93" ht="42" customHeight="1">
      <c r="A93" s="23"/>
      <c r="B93" s="24"/>
      <c r="C93" s="16" t="s">
        <v>95</v>
      </c>
      <c r="D93" s="17"/>
      <c r="E93" s="18" t="s">
        <v>13</v>
      </c>
      <c r="F93" s="19">
        <v>1</v>
      </c>
      <c r="G93" s="20">
        <f>+G94</f>
        <v>0</v>
      </c>
      <c r="H93" s="21"/>
      <c r="I93" s="22">
        <v>84</v>
      </c>
      <c r="J93" s="22">
        <v>3</v>
      </c>
    </row>
    <row r="94" ht="42" customHeight="1">
      <c r="A94" s="23"/>
      <c r="B94" s="24"/>
      <c r="C94" s="24"/>
      <c r="D94" s="25" t="s">
        <v>95</v>
      </c>
      <c r="E94" s="18" t="s">
        <v>13</v>
      </c>
      <c r="F94" s="19">
        <v>1</v>
      </c>
      <c r="G94" s="20">
        <f>+G95+G96</f>
        <v>0</v>
      </c>
      <c r="H94" s="21"/>
      <c r="I94" s="22">
        <v>85</v>
      </c>
      <c r="J94" s="22">
        <v>4</v>
      </c>
    </row>
    <row r="95" ht="42" customHeight="1">
      <c r="A95" s="23"/>
      <c r="B95" s="24"/>
      <c r="C95" s="24"/>
      <c r="D95" s="25" t="s">
        <v>96</v>
      </c>
      <c r="E95" s="18" t="s">
        <v>62</v>
      </c>
      <c r="F95" s="19">
        <v>1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24"/>
      <c r="D96" s="25" t="s">
        <v>97</v>
      </c>
      <c r="E96" s="18" t="s">
        <v>13</v>
      </c>
      <c r="F96" s="19">
        <v>1</v>
      </c>
      <c r="G96" s="26"/>
      <c r="H96" s="21"/>
      <c r="I96" s="22">
        <v>87</v>
      </c>
      <c r="J96" s="22">
        <v>4</v>
      </c>
    </row>
    <row r="97" ht="42" customHeight="1">
      <c r="A97" s="15" t="s">
        <v>98</v>
      </c>
      <c r="B97" s="16"/>
      <c r="C97" s="16"/>
      <c r="D97" s="17"/>
      <c r="E97" s="18" t="s">
        <v>13</v>
      </c>
      <c r="F97" s="19">
        <v>1</v>
      </c>
      <c r="G97" s="20">
        <f>+G98</f>
        <v>0</v>
      </c>
      <c r="H97" s="21"/>
      <c r="I97" s="22">
        <v>88</v>
      </c>
      <c r="J97" s="22">
        <v>210</v>
      </c>
    </row>
    <row r="98" ht="42" customHeight="1">
      <c r="A98" s="15" t="s">
        <v>99</v>
      </c>
      <c r="B98" s="16"/>
      <c r="C98" s="16"/>
      <c r="D98" s="17"/>
      <c r="E98" s="18" t="s">
        <v>13</v>
      </c>
      <c r="F98" s="19">
        <v>1</v>
      </c>
      <c r="G98" s="26"/>
      <c r="H98" s="21"/>
      <c r="I98" s="22">
        <v>89</v>
      </c>
      <c r="J98" s="22"/>
    </row>
    <row r="99" ht="42" customHeight="1">
      <c r="A99" s="15" t="s">
        <v>100</v>
      </c>
      <c r="B99" s="16"/>
      <c r="C99" s="16"/>
      <c r="D99" s="17"/>
      <c r="E99" s="18" t="s">
        <v>13</v>
      </c>
      <c r="F99" s="19">
        <v>1</v>
      </c>
      <c r="G99" s="26"/>
      <c r="H99" s="21"/>
      <c r="I99" s="22">
        <v>90</v>
      </c>
      <c r="J99" s="22">
        <v>220</v>
      </c>
    </row>
    <row r="100" ht="42" customHeight="1">
      <c r="A100" s="15" t="s">
        <v>101</v>
      </c>
      <c r="B100" s="16"/>
      <c r="C100" s="16"/>
      <c r="D100" s="17"/>
      <c r="E100" s="18" t="s">
        <v>13</v>
      </c>
      <c r="F100" s="19">
        <v>1</v>
      </c>
      <c r="G100" s="20">
        <f>+G10+G99</f>
        <v>0</v>
      </c>
      <c r="H100" s="21"/>
      <c r="I100" s="22">
        <v>91</v>
      </c>
      <c r="J100" s="22">
        <v>30</v>
      </c>
    </row>
    <row r="101" ht="42" customHeight="1">
      <c r="A101" s="27" t="s">
        <v>102</v>
      </c>
      <c r="B101" s="28"/>
      <c r="C101" s="28"/>
      <c r="D101" s="29"/>
      <c r="E101" s="30" t="s">
        <v>103</v>
      </c>
      <c r="F101" s="31" t="s">
        <v>103</v>
      </c>
      <c r="G101" s="32">
        <f>G100</f>
        <v>0</v>
      </c>
      <c r="I101" s="33">
        <v>92</v>
      </c>
      <c r="J101" s="33">
        <v>90</v>
      </c>
    </row>
    <row r="102" ht="42" customHeight="1"/>
    <row r="103" ht="42" customHeight="1"/>
    <row r="104" ht="13.2"/>
    <row r="105" ht="13.2"/>
    <row r="106" ht="13.2"/>
    <row r="107" ht="13.2"/>
    <row r="112" ht="13.2"/>
    <row r="113" ht="13.2"/>
    <row r="114" ht="13.2"/>
  </sheetData>
  <sheetProtection sheet="1" objects="1" scenarios="1" spinCount="100000" saltValue="jCHk1i7yxAPDRdXr/yL1imazvVzS7az72//qeI1R3WBPNjQCZ8swmXU5P02+h4ijuNJ/Bh6c85ugeZdbsNu33w==" hashValue="Y2/aGyRr5fZezu1bU11S6C+h4PuT3x14MlRTxXOohVpp9c/edvI66S5SGPLDtNlahZkHV9EPOIm0osocXJzuIg==" algorithmName="SHA-512" password="FD80"/>
  <mergeCells count="33">
    <mergeCell ref="A101:D10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2:D22"/>
    <mergeCell ref="C31:D31"/>
    <mergeCell ref="C48:D48"/>
    <mergeCell ref="C56:D56"/>
    <mergeCell ref="C61:D61"/>
    <mergeCell ref="A78:D78"/>
    <mergeCell ref="A79:D79"/>
    <mergeCell ref="A80:D80"/>
    <mergeCell ref="A81:D81"/>
    <mergeCell ref="B82:D82"/>
    <mergeCell ref="C83:D83"/>
    <mergeCell ref="A86:D86"/>
    <mergeCell ref="B87:D87"/>
    <mergeCell ref="C88:D88"/>
    <mergeCell ref="A91:D91"/>
    <mergeCell ref="B92:D92"/>
    <mergeCell ref="C93:D93"/>
    <mergeCell ref="A97:D97"/>
    <mergeCell ref="A98:D98"/>
    <mergeCell ref="A99:D99"/>
    <mergeCell ref="A100:D10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saika masato</cp:lastModifiedBy>
  <cp:lastPrinted>2020-10-12T05:07:54Z</cp:lastPrinted>
  <dcterms:created xsi:type="dcterms:W3CDTF">2014-01-09T08:55:00Z</dcterms:created>
  <dcterms:modified xsi:type="dcterms:W3CDTF">2025-06-05T12:35:29Z</dcterms:modified>
</cp:coreProperties>
</file>